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IT-Afdelingen</author>
    <author>pc0058</author>
  </authors>
  <commentList>
    <comment ref="F32" authorId="0">
      <text>
        <r>
          <rPr>
            <sz val="8"/>
            <rFont val="Times New Roman"/>
            <family val="1"/>
          </rPr>
          <t>Hvis fraværet i forbindelse med deltagelse i skoleundervisningen kan placeres i "døde perioder" således at vikarer ikke er nødvendige, er tallet 0. Hvis det er nødvendigt med vikarer i hver eneste fraværstime er tallet 100).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8"/>
            <rFont val="Times New Roman"/>
            <family val="1"/>
          </rPr>
          <t>Til overenskomstens satser skal lægges s/h-betaling, pension, feriepenge o.l. Det vil i mange tilfælde løbe op i ca. 30%</t>
        </r>
        <r>
          <rPr>
            <sz val="8"/>
            <rFont val="Tahoma"/>
            <family val="2"/>
          </rPr>
          <t xml:space="preserve">
</t>
        </r>
      </text>
    </comment>
    <comment ref="F36" authorId="0">
      <text>
        <r>
          <rPr>
            <sz val="8"/>
            <rFont val="Times New Roman"/>
            <family val="1"/>
          </rPr>
          <t xml:space="preserve">Satsen er i 2017 på kr. 5.030,- kr. pr. uge. Check den aktuelle sats på Virk.dk
</t>
        </r>
      </text>
    </comment>
    <comment ref="F34" authorId="0">
      <text>
        <r>
          <rPr>
            <sz val="8"/>
            <rFont val="Times New Roman"/>
            <family val="1"/>
          </rPr>
          <t>Sæt satsen for den svendeprøvegebyret ind her. De faglige udvalgs satser er forskellige. Her er forlods indsat en sats på kr. 2000,-</t>
        </r>
      </text>
    </comment>
    <comment ref="B25" authorId="1">
      <text>
        <r>
          <rPr>
            <sz val="8"/>
            <rFont val="Times New Roman"/>
            <family val="1"/>
          </rPr>
          <t>Kontakt den pågældende gruppe i 3F og spørg, om der findes sådanne særlige bonusordninger inden for faget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sz val="8"/>
            <rFont val="Times New Roman"/>
            <family val="1"/>
          </rPr>
          <t>AUB er en forkortelse for Arbejdsgivernes Uddannelses Bidrag. Læs mere om AUB på www.aer.dk</t>
        </r>
      </text>
    </comment>
  </commentList>
</comments>
</file>

<file path=xl/sharedStrings.xml><?xml version="1.0" encoding="utf-8"?>
<sst xmlns="http://schemas.openxmlformats.org/spreadsheetml/2006/main" count="44" uniqueCount="44">
  <si>
    <t>Hvordan</t>
  </si>
  <si>
    <t>Økonomi</t>
  </si>
  <si>
    <t>6) Svendeprøvegebyr (det faglige udvalgs sats), kr.</t>
  </si>
  <si>
    <t>Uddannelsesnyt fra 3F</t>
  </si>
  <si>
    <t xml:space="preserve">2) Løn til evt. vikarer i skoleperioderne, bruttoløn, kr. pr time </t>
  </si>
  <si>
    <t>1) Antal medarbejdere, der skal uddannes</t>
  </si>
  <si>
    <t xml:space="preserve">Voksenerhvervsuddannelse - VEUD </t>
  </si>
  <si>
    <t xml:space="preserve">Yderligere oplysninger: </t>
  </si>
  <si>
    <t>9) Arbejdstimer pr. uge</t>
  </si>
  <si>
    <t>10) Arbejdstimer pr. måned</t>
  </si>
  <si>
    <t>12) Udgift - svendeprøvegebyrer, kr.</t>
  </si>
  <si>
    <t>13) Udgift - vikarer når voksenlærlingene er på skole, kr.</t>
  </si>
  <si>
    <t>15) Indtægt - sparet AER-bidrag for (VEUD)lærlingen, kr.</t>
  </si>
  <si>
    <t>17) "Fortjeneste" på VEUD-forløb</t>
  </si>
  <si>
    <t>16) praktikpladstilskud fra beskæftigelsesregionen</t>
  </si>
  <si>
    <t>5) Antal skoleuger (gennemsnit hvis der er flere deltagere)</t>
  </si>
  <si>
    <t>4) Vikardækning - anslået - i %</t>
  </si>
  <si>
    <t>3) Kontraktperiode, hele måneder (hvis flere - gennemsnit)</t>
  </si>
  <si>
    <t>Økonomi - et overslag</t>
  </si>
  <si>
    <t>7) Praktikpladstilskud fra beskæftigelsesregionen (Jobcentret), kr. pr. time</t>
  </si>
  <si>
    <t>·  sæt initiativet på dagsordenen for næste møde i virksomhedens SU</t>
  </si>
  <si>
    <t>·  tag kontakt til en erhvervsskole, der udbyder uddannelsen</t>
  </si>
  <si>
    <t>·  find ud af om det er nødvendigt med afløsere under skoleopholdene</t>
  </si>
  <si>
    <r>
      <t xml:space="preserve">·  er </t>
    </r>
    <r>
      <rPr>
        <sz val="8"/>
        <rFont val="Verdana"/>
        <family val="2"/>
      </rPr>
      <t>et klart signal til virksomhedens kunder, samarbejdspartnere, medarbejdere m.fl. om et højt fagligt niveau</t>
    </r>
  </si>
  <si>
    <r>
      <t>·  </t>
    </r>
    <r>
      <rPr>
        <sz val="8"/>
        <rFont val="Verdana"/>
        <family val="2"/>
      </rPr>
      <t>giver retning og indhold i virksomhedens uddannelsesplanlægning</t>
    </r>
  </si>
  <si>
    <r>
      <t>·  </t>
    </r>
    <r>
      <rPr>
        <sz val="8"/>
        <rFont val="Verdana"/>
        <family val="2"/>
      </rPr>
      <t>opgraderer og opdaterer medarbejderne til relevant og anerkendt faglært niveau</t>
    </r>
  </si>
  <si>
    <r>
      <t>·  </t>
    </r>
    <r>
      <rPr>
        <sz val="8"/>
        <rFont val="Verdana"/>
        <family val="2"/>
      </rPr>
      <t>stiller medarbejderne langt bedre m.h.t. nyt job hvis det bliver nødvendigt at afskedige</t>
    </r>
  </si>
  <si>
    <r>
      <t>·  </t>
    </r>
    <r>
      <rPr>
        <sz val="8"/>
        <rFont val="Verdana"/>
        <family val="2"/>
      </rPr>
      <t>kan gennemføres inden for en attraktiv økonomisk ramme</t>
    </r>
  </si>
  <si>
    <r>
      <t xml:space="preserve">·  tag initiativ til at </t>
    </r>
    <r>
      <rPr>
        <sz val="8"/>
        <rFont val="Verdana"/>
        <family val="2"/>
      </rPr>
      <t>få medarbejderne kompetencevurderet (det klarer erhvervsskolen)</t>
    </r>
  </si>
  <si>
    <t>Voksenerhvervsuddannelse</t>
  </si>
  <si>
    <t>· tilskud fra Jobcentret (30 kr. pr. praktiktime)</t>
  </si>
  <si>
    <t>Overslag over økonomi for virksomheden</t>
  </si>
  <si>
    <r>
      <t xml:space="preserve">·  virksomheden er fritaget for </t>
    </r>
    <r>
      <rPr>
        <sz val="8"/>
        <rFont val="Verdana"/>
        <family val="2"/>
      </rPr>
      <t>AUB-bidrag for lærlinge - det gælder også VEUD (voksenlærlinge)</t>
    </r>
  </si>
  <si>
    <r>
      <t xml:space="preserve">·  nogle brancher har egen </t>
    </r>
    <r>
      <rPr>
        <sz val="8"/>
        <rFont val="Verdana"/>
        <family val="2"/>
      </rPr>
      <t>bonusordning for gennemført erhvervsuddannelse (ikke medtaget i beregningen)</t>
    </r>
  </si>
  <si>
    <t>14) Indtægt - lønrefusion fra AUB (når voksenlærlingene er på skole), kr.</t>
  </si>
  <si>
    <t>8) Lønrefusions-sats fra AUB, voksenlærlinge, pr. skoleuge, kr.</t>
  </si>
  <si>
    <t>· evt. vikar uden jobrotationstilskud</t>
  </si>
  <si>
    <t>Indtast oplysninger - MEN KUN I DE HVIDE FELTER (linje 28-32)</t>
  </si>
  <si>
    <t>·  Jobcentret yder dog kun praktikpladstiskud til ufaglærte</t>
  </si>
  <si>
    <t>Kontakt: Bettina Vig - uddannelseskonsulent i 3F - tlf. 88921076</t>
  </si>
  <si>
    <t>11) Virksomhedens AUB-bidrag (2019 sats) pr. medarbejder pr. kvartal, kr.</t>
  </si>
  <si>
    <r>
      <t>·  </t>
    </r>
    <r>
      <rPr>
        <sz val="8"/>
        <rFont val="Verdana"/>
        <family val="2"/>
      </rPr>
      <t xml:space="preserve">praktikpladstilskud fra Jobcentret (30 kr. pr. praktiktime i op til 2 år - i visse tilfælde 40/45 kr. pr. praktiktime) </t>
    </r>
  </si>
  <si>
    <t>· tilskud fra AUB (5.300 kr. pr. skoleuge, 2021-sats)</t>
  </si>
  <si>
    <r>
      <t>·  virksomheden får r</t>
    </r>
    <r>
      <rPr>
        <sz val="8"/>
        <rFont val="Verdana"/>
        <family val="2"/>
      </rPr>
      <t>efusion fra AUB når medarbejderen deltager i skoleforløb (i 2021 kr. 5.300 pr. uge)</t>
    </r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</si>
</sst>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  <numFmt numFmtId="186" formatCode="&quot;kr&quot;\ #,##0.00"/>
    <numFmt numFmtId="187" formatCode="#,##0.00;[Red]#,##0.00"/>
    <numFmt numFmtId="188" formatCode="#,##0.00_ ;[Red]\-#,##0.0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i/>
      <sz val="6"/>
      <color indexed="8"/>
      <name val="Verdana"/>
      <family val="2"/>
    </font>
    <font>
      <i/>
      <sz val="6"/>
      <name val="Verdana"/>
      <family val="2"/>
    </font>
    <font>
      <sz val="9"/>
      <name val="Tahoma"/>
      <family val="2"/>
    </font>
    <font>
      <b/>
      <i/>
      <sz val="8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Verdana"/>
      <family val="2"/>
    </font>
    <font>
      <b/>
      <sz val="8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rgb="FF0070C0"/>
      <name val="Verdana"/>
      <family val="2"/>
    </font>
    <font>
      <b/>
      <sz val="8"/>
      <color rgb="FF0070C0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3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 indent="1"/>
    </xf>
    <xf numFmtId="0" fontId="6" fillId="33" borderId="13" xfId="0" applyFont="1" applyFill="1" applyBorder="1" applyAlignment="1">
      <alignment horizontal="left" indent="1"/>
    </xf>
    <xf numFmtId="0" fontId="6" fillId="33" borderId="14" xfId="0" applyFont="1" applyFill="1" applyBorder="1" applyAlignment="1">
      <alignment/>
    </xf>
    <xf numFmtId="0" fontId="6" fillId="34" borderId="10" xfId="0" applyFont="1" applyFill="1" applyBorder="1" applyAlignment="1">
      <alignment horizontal="left" indent="1"/>
    </xf>
    <xf numFmtId="0" fontId="6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indent="1"/>
    </xf>
    <xf numFmtId="0" fontId="6" fillId="34" borderId="13" xfId="0" applyFont="1" applyFill="1" applyBorder="1" applyAlignment="1">
      <alignment horizontal="left" indent="1"/>
    </xf>
    <xf numFmtId="0" fontId="6" fillId="34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" fillId="13" borderId="10" xfId="0" applyFont="1" applyFill="1" applyBorder="1" applyAlignment="1">
      <alignment horizontal="left" indent="1"/>
    </xf>
    <xf numFmtId="0" fontId="6" fillId="13" borderId="11" xfId="0" applyFont="1" applyFill="1" applyBorder="1" applyAlignment="1">
      <alignment/>
    </xf>
    <xf numFmtId="0" fontId="6" fillId="13" borderId="12" xfId="0" applyFont="1" applyFill="1" applyBorder="1" applyAlignment="1">
      <alignment horizontal="left" indent="1"/>
    </xf>
    <xf numFmtId="0" fontId="6" fillId="13" borderId="0" xfId="0" applyFont="1" applyFill="1" applyBorder="1" applyAlignment="1">
      <alignment/>
    </xf>
    <xf numFmtId="0" fontId="6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/>
    </xf>
    <xf numFmtId="0" fontId="6" fillId="35" borderId="13" xfId="0" applyFont="1" applyFill="1" applyBorder="1" applyAlignment="1">
      <alignment horizontal="left" indent="1"/>
    </xf>
    <xf numFmtId="0" fontId="6" fillId="35" borderId="14" xfId="0" applyFont="1" applyFill="1" applyBorder="1" applyAlignment="1">
      <alignment/>
    </xf>
    <xf numFmtId="0" fontId="5" fillId="36" borderId="15" xfId="0" applyFont="1" applyFill="1" applyBorder="1" applyAlignment="1">
      <alignment horizontal="left" indent="1"/>
    </xf>
    <xf numFmtId="0" fontId="6" fillId="36" borderId="16" xfId="0" applyFont="1" applyFill="1" applyBorder="1" applyAlignment="1">
      <alignment/>
    </xf>
    <xf numFmtId="3" fontId="51" fillId="33" borderId="17" xfId="0" applyNumberFormat="1" applyFont="1" applyFill="1" applyBorder="1" applyAlignment="1">
      <alignment/>
    </xf>
    <xf numFmtId="3" fontId="51" fillId="33" borderId="18" xfId="0" applyNumberFormat="1" applyFont="1" applyFill="1" applyBorder="1" applyAlignment="1">
      <alignment/>
    </xf>
    <xf numFmtId="3" fontId="51" fillId="33" borderId="19" xfId="0" applyNumberFormat="1" applyFont="1" applyFill="1" applyBorder="1" applyAlignment="1">
      <alignment/>
    </xf>
    <xf numFmtId="3" fontId="9" fillId="34" borderId="17" xfId="0" applyNumberFormat="1" applyFont="1" applyFill="1" applyBorder="1" applyAlignment="1">
      <alignment/>
    </xf>
    <xf numFmtId="3" fontId="9" fillId="34" borderId="18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3" fontId="12" fillId="13" borderId="17" xfId="0" applyNumberFormat="1" applyFont="1" applyFill="1" applyBorder="1" applyAlignment="1">
      <alignment/>
    </xf>
    <xf numFmtId="3" fontId="12" fillId="13" borderId="18" xfId="0" applyNumberFormat="1" applyFont="1" applyFill="1" applyBorder="1" applyAlignment="1">
      <alignment/>
    </xf>
    <xf numFmtId="3" fontId="12" fillId="35" borderId="18" xfId="0" applyNumberFormat="1" applyFont="1" applyFill="1" applyBorder="1" applyAlignment="1">
      <alignment/>
    </xf>
    <xf numFmtId="3" fontId="12" fillId="35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3" fillId="0" borderId="0" xfId="49" applyFont="1" applyAlignment="1" applyProtection="1">
      <alignment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57150</xdr:rowOff>
    </xdr:from>
    <xdr:to>
      <xdr:col>6</xdr:col>
      <xdr:colOff>390525</xdr:colOff>
      <xdr:row>3</xdr:row>
      <xdr:rowOff>142875</xdr:rowOff>
    </xdr:to>
    <xdr:pic>
      <xdr:nvPicPr>
        <xdr:cNvPr id="1" name="Picture 1" descr="Uddan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"/>
          <a:ext cx="1266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fuddannelsesnyt.dk/veud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PageLayoutView="0" workbookViewId="0" topLeftCell="A34">
      <selection activeCell="U15" sqref="U15"/>
    </sheetView>
  </sheetViews>
  <sheetFormatPr defaultColWidth="9.140625" defaultRowHeight="12.75"/>
  <cols>
    <col min="1" max="1" width="1.421875" style="0" customWidth="1"/>
    <col min="2" max="2" width="34.140625" style="0" customWidth="1"/>
    <col min="3" max="3" width="17.421875" style="0" customWidth="1"/>
    <col min="4" max="4" width="4.57421875" style="0" customWidth="1"/>
    <col min="5" max="5" width="8.28125" style="0" customWidth="1"/>
    <col min="6" max="6" width="13.7109375" style="0" customWidth="1"/>
    <col min="7" max="7" width="14.00390625" style="0" customWidth="1"/>
    <col min="8" max="8" width="8.00390625" style="0" customWidth="1"/>
  </cols>
  <sheetData>
    <row r="1" spans="2:8" ht="29.25" customHeight="1">
      <c r="B1" s="8" t="s">
        <v>29</v>
      </c>
      <c r="C1" s="3"/>
      <c r="D1" s="3"/>
      <c r="E1" s="3"/>
      <c r="F1" s="50"/>
      <c r="G1" s="3"/>
      <c r="H1" s="3"/>
    </row>
    <row r="2" spans="2:8" ht="26.25" customHeight="1">
      <c r="B2" s="9" t="s">
        <v>31</v>
      </c>
      <c r="C2" s="3"/>
      <c r="D2" s="3"/>
      <c r="E2" s="3"/>
      <c r="F2" s="50"/>
      <c r="G2" s="3"/>
      <c r="H2" s="3"/>
    </row>
    <row r="3" spans="2:8" ht="15" customHeight="1">
      <c r="B3" s="9" t="s">
        <v>30</v>
      </c>
      <c r="C3" s="3"/>
      <c r="D3" s="3"/>
      <c r="E3" s="3"/>
      <c r="F3" s="50"/>
      <c r="G3" s="3"/>
      <c r="H3" s="3"/>
    </row>
    <row r="4" spans="2:8" ht="15" customHeight="1">
      <c r="B4" s="9" t="s">
        <v>42</v>
      </c>
      <c r="C4" s="3"/>
      <c r="D4" s="3"/>
      <c r="E4" s="3"/>
      <c r="F4" s="7"/>
      <c r="G4" s="3"/>
      <c r="H4" s="3"/>
    </row>
    <row r="5" spans="2:8" ht="15" customHeight="1">
      <c r="B5" s="9" t="s">
        <v>36</v>
      </c>
      <c r="C5" s="3"/>
      <c r="D5" s="3"/>
      <c r="E5" s="3"/>
      <c r="F5" s="7"/>
      <c r="G5" s="3"/>
      <c r="H5" s="3"/>
    </row>
    <row r="6" spans="2:8" ht="15" customHeight="1">
      <c r="B6" s="9"/>
      <c r="C6" s="3"/>
      <c r="D6" s="3"/>
      <c r="E6" s="3"/>
      <c r="F6" s="7"/>
      <c r="G6" s="3"/>
      <c r="H6" s="3"/>
    </row>
    <row r="7" spans="2:9" ht="15" customHeight="1">
      <c r="B7" s="2" t="s">
        <v>6</v>
      </c>
      <c r="C7" s="3"/>
      <c r="D7" s="3"/>
      <c r="E7" s="3"/>
      <c r="F7" s="3"/>
      <c r="G7" s="3"/>
      <c r="H7" s="3"/>
      <c r="I7" s="1"/>
    </row>
    <row r="8" spans="2:9" ht="15" customHeight="1">
      <c r="B8" s="4" t="s">
        <v>23</v>
      </c>
      <c r="C8" s="4"/>
      <c r="D8" s="4"/>
      <c r="E8" s="4"/>
      <c r="F8" s="3"/>
      <c r="G8" s="3"/>
      <c r="H8" s="3"/>
      <c r="I8" s="1"/>
    </row>
    <row r="9" spans="2:9" ht="15" customHeight="1">
      <c r="B9" s="4" t="s">
        <v>24</v>
      </c>
      <c r="C9" s="4"/>
      <c r="D9" s="4"/>
      <c r="E9" s="4"/>
      <c r="F9" s="3"/>
      <c r="G9" s="3"/>
      <c r="H9" s="3"/>
      <c r="I9" s="1"/>
    </row>
    <row r="10" spans="2:9" ht="15" customHeight="1">
      <c r="B10" s="4" t="s">
        <v>25</v>
      </c>
      <c r="C10" s="4"/>
      <c r="D10" s="4"/>
      <c r="E10" s="4"/>
      <c r="F10" s="3"/>
      <c r="G10" s="3"/>
      <c r="H10" s="3"/>
      <c r="I10" s="1"/>
    </row>
    <row r="11" spans="2:9" ht="15" customHeight="1">
      <c r="B11" s="4" t="s">
        <v>26</v>
      </c>
      <c r="C11" s="4"/>
      <c r="D11" s="4"/>
      <c r="E11" s="4"/>
      <c r="F11" s="3"/>
      <c r="G11" s="3"/>
      <c r="H11" s="3"/>
      <c r="I11" s="1"/>
    </row>
    <row r="12" spans="2:9" ht="15" customHeight="1">
      <c r="B12" s="4" t="s">
        <v>27</v>
      </c>
      <c r="C12" s="4"/>
      <c r="D12" s="4"/>
      <c r="E12" s="4"/>
      <c r="F12" s="3"/>
      <c r="G12" s="3"/>
      <c r="H12" s="3"/>
      <c r="I12" s="1"/>
    </row>
    <row r="13" spans="2:9" ht="6" customHeight="1">
      <c r="B13" s="3"/>
      <c r="C13" s="3"/>
      <c r="D13" s="3"/>
      <c r="E13" s="3"/>
      <c r="F13" s="3"/>
      <c r="G13" s="3"/>
      <c r="H13" s="3"/>
      <c r="I13" s="1"/>
    </row>
    <row r="14" spans="2:9" ht="15" customHeight="1">
      <c r="B14" s="2" t="s">
        <v>0</v>
      </c>
      <c r="C14" s="3"/>
      <c r="D14" s="3"/>
      <c r="E14" s="3"/>
      <c r="F14" s="3"/>
      <c r="G14" s="3"/>
      <c r="H14" s="3"/>
      <c r="I14" s="1"/>
    </row>
    <row r="15" spans="2:9" ht="15" customHeight="1">
      <c r="B15" s="4" t="s">
        <v>20</v>
      </c>
      <c r="C15" s="4"/>
      <c r="D15" s="4"/>
      <c r="E15" s="4"/>
      <c r="F15" s="4"/>
      <c r="G15" s="3"/>
      <c r="H15" s="3"/>
      <c r="I15" s="1"/>
    </row>
    <row r="16" spans="2:9" ht="15" customHeight="1">
      <c r="B16" s="4" t="s">
        <v>21</v>
      </c>
      <c r="C16" s="4"/>
      <c r="D16" s="4"/>
      <c r="E16" s="4"/>
      <c r="F16" s="4"/>
      <c r="G16" s="5"/>
      <c r="H16" s="3"/>
      <c r="I16" s="1"/>
    </row>
    <row r="17" spans="2:9" ht="15" customHeight="1">
      <c r="B17" s="4" t="s">
        <v>28</v>
      </c>
      <c r="C17" s="4"/>
      <c r="D17" s="4"/>
      <c r="E17" s="4"/>
      <c r="F17" s="4"/>
      <c r="G17" s="5"/>
      <c r="H17" s="3"/>
      <c r="I17" s="1"/>
    </row>
    <row r="18" spans="2:9" ht="15" customHeight="1">
      <c r="B18" s="4" t="s">
        <v>22</v>
      </c>
      <c r="C18" s="4"/>
      <c r="D18" s="4"/>
      <c r="E18" s="4"/>
      <c r="F18" s="4"/>
      <c r="G18" s="5"/>
      <c r="H18" s="3"/>
      <c r="I18" s="1"/>
    </row>
    <row r="19" spans="2:9" ht="6" customHeight="1">
      <c r="B19" s="3"/>
      <c r="C19" s="3"/>
      <c r="D19" s="3"/>
      <c r="E19" s="3"/>
      <c r="F19" s="3"/>
      <c r="G19" s="3"/>
      <c r="H19" s="3"/>
      <c r="I19" s="1"/>
    </row>
    <row r="20" spans="2:9" ht="15" customHeight="1">
      <c r="B20" s="2" t="s">
        <v>1</v>
      </c>
      <c r="C20" s="3"/>
      <c r="D20" s="3"/>
      <c r="E20" s="3"/>
      <c r="F20" s="3"/>
      <c r="G20" s="3"/>
      <c r="H20" s="3"/>
      <c r="I20" s="1"/>
    </row>
    <row r="21" spans="2:9" ht="15" customHeight="1">
      <c r="B21" s="4" t="s">
        <v>43</v>
      </c>
      <c r="C21" s="4"/>
      <c r="D21" s="4"/>
      <c r="E21" s="4"/>
      <c r="F21" s="5"/>
      <c r="G21" s="3"/>
      <c r="H21" s="3"/>
      <c r="I21" s="1"/>
    </row>
    <row r="22" spans="2:9" ht="15" customHeight="1">
      <c r="B22" s="4" t="s">
        <v>32</v>
      </c>
      <c r="C22" s="4"/>
      <c r="D22" s="4"/>
      <c r="E22" s="4"/>
      <c r="F22" s="5"/>
      <c r="G22" s="3"/>
      <c r="H22" s="3"/>
      <c r="I22" s="1"/>
    </row>
    <row r="23" spans="2:9" ht="15" customHeight="1">
      <c r="B23" s="4" t="s">
        <v>41</v>
      </c>
      <c r="C23" s="4"/>
      <c r="D23" s="4"/>
      <c r="E23" s="4"/>
      <c r="F23" s="5"/>
      <c r="G23" s="3"/>
      <c r="H23" s="3"/>
      <c r="I23" s="1"/>
    </row>
    <row r="24" spans="2:9" ht="15" customHeight="1">
      <c r="B24" s="4" t="s">
        <v>38</v>
      </c>
      <c r="H24" s="3"/>
      <c r="I24" s="1"/>
    </row>
    <row r="25" spans="2:9" ht="15" customHeight="1">
      <c r="B25" s="4" t="s">
        <v>33</v>
      </c>
      <c r="C25" s="3"/>
      <c r="D25" s="3"/>
      <c r="E25" s="3"/>
      <c r="F25" s="3"/>
      <c r="G25" s="3"/>
      <c r="H25" s="3"/>
      <c r="I25" s="1"/>
    </row>
    <row r="26" spans="2:9" ht="6" customHeight="1">
      <c r="B26" s="5"/>
      <c r="C26" s="5"/>
      <c r="D26" s="5"/>
      <c r="E26" s="5"/>
      <c r="F26" s="5"/>
      <c r="G26" s="3"/>
      <c r="H26" s="3"/>
      <c r="I26" s="1"/>
    </row>
    <row r="27" spans="2:9" ht="15" customHeight="1">
      <c r="B27" s="2" t="s">
        <v>18</v>
      </c>
      <c r="C27" s="3"/>
      <c r="D27" s="3"/>
      <c r="E27" s="3"/>
      <c r="F27" s="3"/>
      <c r="G27" s="3"/>
      <c r="H27" s="3"/>
      <c r="I27" s="1"/>
    </row>
    <row r="28" spans="2:9" ht="15" customHeight="1">
      <c r="B28" s="6" t="s">
        <v>37</v>
      </c>
      <c r="C28" s="6"/>
      <c r="D28" s="3"/>
      <c r="E28" s="3"/>
      <c r="F28" s="10"/>
      <c r="G28" s="3"/>
      <c r="H28" s="3"/>
      <c r="I28" s="1"/>
    </row>
    <row r="29" spans="2:9" ht="15" customHeight="1">
      <c r="B29" s="12" t="s">
        <v>5</v>
      </c>
      <c r="C29" s="13"/>
      <c r="D29" s="13"/>
      <c r="E29" s="13"/>
      <c r="F29" s="36">
        <v>1</v>
      </c>
      <c r="G29" s="3"/>
      <c r="H29" s="3"/>
      <c r="I29" s="1"/>
    </row>
    <row r="30" spans="2:9" ht="15" customHeight="1">
      <c r="B30" s="14" t="s">
        <v>4</v>
      </c>
      <c r="C30" s="11"/>
      <c r="D30" s="11"/>
      <c r="E30" s="11"/>
      <c r="F30" s="37">
        <v>180</v>
      </c>
      <c r="G30" s="3"/>
      <c r="H30" s="3"/>
      <c r="I30" s="1"/>
    </row>
    <row r="31" spans="2:9" ht="15" customHeight="1">
      <c r="B31" s="14" t="s">
        <v>17</v>
      </c>
      <c r="C31" s="11"/>
      <c r="D31" s="11"/>
      <c r="E31" s="11"/>
      <c r="F31" s="37">
        <v>24</v>
      </c>
      <c r="G31" s="3"/>
      <c r="H31" s="3"/>
      <c r="I31" s="1"/>
    </row>
    <row r="32" spans="2:9" ht="15" customHeight="1">
      <c r="B32" s="14" t="s">
        <v>16</v>
      </c>
      <c r="C32" s="11"/>
      <c r="D32" s="11"/>
      <c r="E32" s="11"/>
      <c r="F32" s="37">
        <v>100</v>
      </c>
      <c r="G32" s="3"/>
      <c r="H32" s="3"/>
      <c r="I32" s="1"/>
    </row>
    <row r="33" spans="2:9" ht="15" customHeight="1">
      <c r="B33" s="15" t="s">
        <v>15</v>
      </c>
      <c r="C33" s="16"/>
      <c r="D33" s="16"/>
      <c r="E33" s="16"/>
      <c r="F33" s="38">
        <v>28</v>
      </c>
      <c r="G33" s="3"/>
      <c r="H33" s="3"/>
      <c r="I33" s="1"/>
    </row>
    <row r="34" spans="2:9" ht="15" customHeight="1">
      <c r="B34" s="17" t="s">
        <v>2</v>
      </c>
      <c r="C34" s="18"/>
      <c r="D34" s="18"/>
      <c r="E34" s="18"/>
      <c r="F34" s="39">
        <v>1837.5</v>
      </c>
      <c r="G34" s="3"/>
      <c r="H34" s="3"/>
      <c r="I34" s="1"/>
    </row>
    <row r="35" spans="2:9" ht="15" customHeight="1">
      <c r="B35" s="19" t="s">
        <v>19</v>
      </c>
      <c r="C35" s="20"/>
      <c r="D35" s="20"/>
      <c r="E35" s="21"/>
      <c r="F35" s="40">
        <v>30</v>
      </c>
      <c r="G35" s="3"/>
      <c r="H35" s="3"/>
      <c r="I35" s="1"/>
    </row>
    <row r="36" spans="2:9" ht="15" customHeight="1">
      <c r="B36" s="19" t="s">
        <v>35</v>
      </c>
      <c r="C36" s="20"/>
      <c r="D36" s="20"/>
      <c r="E36" s="21"/>
      <c r="F36" s="40">
        <v>5240</v>
      </c>
      <c r="G36" s="3"/>
      <c r="H36" s="3"/>
      <c r="I36" s="1"/>
    </row>
    <row r="37" spans="2:9" ht="15" customHeight="1">
      <c r="B37" s="19" t="s">
        <v>8</v>
      </c>
      <c r="C37" s="20"/>
      <c r="D37" s="20"/>
      <c r="E37" s="21"/>
      <c r="F37" s="40">
        <v>37</v>
      </c>
      <c r="G37" s="3"/>
      <c r="H37" s="3"/>
      <c r="I37" s="1"/>
    </row>
    <row r="38" spans="2:9" ht="15" customHeight="1">
      <c r="B38" s="22" t="s">
        <v>9</v>
      </c>
      <c r="C38" s="20"/>
      <c r="D38" s="20"/>
      <c r="E38" s="20"/>
      <c r="F38" s="41">
        <v>160.33</v>
      </c>
      <c r="G38" s="3"/>
      <c r="H38" s="3"/>
      <c r="I38" s="1"/>
    </row>
    <row r="39" spans="2:9" ht="15" customHeight="1">
      <c r="B39" s="23" t="s">
        <v>40</v>
      </c>
      <c r="C39" s="24"/>
      <c r="D39" s="24"/>
      <c r="E39" s="25"/>
      <c r="F39" s="42">
        <v>697.75</v>
      </c>
      <c r="G39" s="3"/>
      <c r="H39" s="3"/>
      <c r="I39" s="1"/>
    </row>
    <row r="40" spans="2:9" ht="14.25" customHeight="1">
      <c r="B40" s="26" t="s">
        <v>10</v>
      </c>
      <c r="C40" s="27"/>
      <c r="D40" s="27"/>
      <c r="E40" s="27"/>
      <c r="F40" s="43">
        <f>-F29*F34</f>
        <v>-1837.5</v>
      </c>
      <c r="G40" s="3"/>
      <c r="H40" s="3"/>
      <c r="I40" s="1"/>
    </row>
    <row r="41" spans="2:9" ht="15" customHeight="1">
      <c r="B41" s="28" t="s">
        <v>11</v>
      </c>
      <c r="C41" s="29"/>
      <c r="D41" s="29"/>
      <c r="E41" s="29"/>
      <c r="F41" s="44">
        <f>-F30*F29*F33*F37*F32/100</f>
        <v>-186480</v>
      </c>
      <c r="G41" s="3"/>
      <c r="H41" s="3"/>
      <c r="I41" s="1"/>
    </row>
    <row r="42" spans="2:9" ht="15" customHeight="1">
      <c r="B42" s="30" t="s">
        <v>34</v>
      </c>
      <c r="C42" s="31"/>
      <c r="D42" s="31"/>
      <c r="E42" s="31"/>
      <c r="F42" s="45">
        <f>F29*F33*F36</f>
        <v>146720</v>
      </c>
      <c r="G42" s="3"/>
      <c r="H42" s="3"/>
      <c r="I42" s="1"/>
    </row>
    <row r="43" spans="2:9" ht="15" customHeight="1">
      <c r="B43" s="30" t="s">
        <v>12</v>
      </c>
      <c r="C43" s="31"/>
      <c r="D43" s="31"/>
      <c r="E43" s="31"/>
      <c r="F43" s="45">
        <f>F29*F31/3*F39</f>
        <v>5582</v>
      </c>
      <c r="G43" s="3"/>
      <c r="H43" s="3"/>
      <c r="I43" s="1"/>
    </row>
    <row r="44" spans="2:9" ht="15" customHeight="1">
      <c r="B44" s="32" t="s">
        <v>14</v>
      </c>
      <c r="C44" s="33"/>
      <c r="D44" s="33"/>
      <c r="E44" s="33"/>
      <c r="F44" s="46">
        <f>F29*(F31*F38-F33*F37)*F35</f>
        <v>84357.6</v>
      </c>
      <c r="G44" s="3"/>
      <c r="H44" s="3"/>
      <c r="I44" s="1"/>
    </row>
    <row r="45" spans="2:9" ht="6" customHeight="1">
      <c r="B45" s="3"/>
      <c r="C45" s="3"/>
      <c r="D45" s="3"/>
      <c r="E45" s="3"/>
      <c r="F45" s="47"/>
      <c r="G45" s="3"/>
      <c r="H45" s="3"/>
      <c r="I45" s="1"/>
    </row>
    <row r="46" spans="2:9" ht="15" customHeight="1">
      <c r="B46" s="34" t="s">
        <v>13</v>
      </c>
      <c r="C46" s="35"/>
      <c r="D46" s="35"/>
      <c r="E46" s="35"/>
      <c r="F46" s="48">
        <f>F41+F40+F42+F43+F44</f>
        <v>48342.100000000006</v>
      </c>
      <c r="G46" s="3"/>
      <c r="H46" s="3"/>
      <c r="I46" s="1"/>
    </row>
    <row r="47" spans="2:9" ht="15" customHeight="1">
      <c r="B47" s="3"/>
      <c r="C47" s="3"/>
      <c r="D47" s="3"/>
      <c r="E47" s="3"/>
      <c r="F47" s="3"/>
      <c r="G47" s="3"/>
      <c r="H47" s="3"/>
      <c r="I47" s="1"/>
    </row>
    <row r="48" spans="2:9" ht="15" customHeight="1">
      <c r="B48" s="2" t="s">
        <v>7</v>
      </c>
      <c r="C48" s="3"/>
      <c r="D48" s="3"/>
      <c r="E48" s="3"/>
      <c r="F48" s="3"/>
      <c r="G48" s="3"/>
      <c r="H48" s="3"/>
      <c r="I48" s="1"/>
    </row>
    <row r="49" spans="2:9" ht="15" customHeight="1">
      <c r="B49" s="49" t="s">
        <v>3</v>
      </c>
      <c r="C49" s="3"/>
      <c r="D49" s="3"/>
      <c r="E49" s="3"/>
      <c r="F49" s="3"/>
      <c r="G49" s="3"/>
      <c r="H49" s="3"/>
      <c r="I49" s="1"/>
    </row>
    <row r="50" spans="2:9" ht="15" customHeight="1">
      <c r="B50" s="3"/>
      <c r="C50" s="3"/>
      <c r="D50" s="3"/>
      <c r="E50" s="3"/>
      <c r="F50" s="3"/>
      <c r="G50" s="3"/>
      <c r="H50" s="3"/>
      <c r="I50" s="1"/>
    </row>
    <row r="51" spans="2:9" ht="15" customHeight="1">
      <c r="B51" s="3" t="s">
        <v>39</v>
      </c>
      <c r="C51" s="3"/>
      <c r="D51" s="3"/>
      <c r="E51" s="3"/>
      <c r="F51" s="3"/>
      <c r="G51" s="3"/>
      <c r="H51" s="3"/>
      <c r="I51" s="1"/>
    </row>
    <row r="52" spans="2:9" ht="15" customHeight="1">
      <c r="B52" s="3"/>
      <c r="C52" s="3"/>
      <c r="D52" s="3"/>
      <c r="E52" s="3"/>
      <c r="F52" s="3"/>
      <c r="G52" s="3"/>
      <c r="H52" s="3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</sheetData>
  <sheetProtection/>
  <mergeCells count="1">
    <mergeCell ref="F1:F3"/>
  </mergeCells>
  <hyperlinks>
    <hyperlink ref="B49" r:id="rId1" tooltip="Link til Uddannelsesnyt, en internetbaseret håndbog om uddannelsesforhold, udgives af 3F" display="Uddannelsesnyt fra 3F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Fagligt Fælles 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VEUD</dc:title>
  <dc:subject>Virksomhedens økonomi i f.m. at medarbejdere gennemfører voksenerhvervsuddannelse</dc:subject>
  <dc:creator>Poul Christensen, 3F</dc:creator>
  <cp:keywords>VEUD, AER, refusion, tilskud</cp:keywords>
  <dc:description/>
  <cp:lastModifiedBy>bv0058</cp:lastModifiedBy>
  <cp:lastPrinted>2015-01-06T15:32:04Z</cp:lastPrinted>
  <dcterms:created xsi:type="dcterms:W3CDTF">2007-10-03T14:35:50Z</dcterms:created>
  <dcterms:modified xsi:type="dcterms:W3CDTF">2020-12-17T15:38:41Z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0x0101001ACD42B6C681DA4E831C29AEEAB7C048</vt:lpwstr>
  </property>
</Properties>
</file>